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CARLOSBASTARDO\Users\julia.romero\Documents\D ADTIVA\REPORTES MESUALES Y TRIMESTRALES\3. ASE Reportes Trimestrales Cuenta Pública\2022 Anual\"/>
    </mc:Choice>
  </mc:AlternateContent>
  <xr:revisionPtr revIDLastSave="0" documentId="13_ncr:1_{785BE461-CA96-4F00-ABA3-BD09324BEF70}" xr6:coauthVersionLast="47" xr6:coauthVersionMax="47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1" l="1"/>
  <c r="F81" i="1"/>
  <c r="E81" i="1"/>
  <c r="H81" i="1" s="1"/>
  <c r="D81" i="1"/>
  <c r="C81" i="1"/>
  <c r="H80" i="1"/>
  <c r="H79" i="1"/>
  <c r="E79" i="1"/>
  <c r="H78" i="1"/>
  <c r="E78" i="1"/>
  <c r="H77" i="1"/>
  <c r="E77" i="1"/>
  <c r="H76" i="1"/>
  <c r="E76" i="1"/>
  <c r="H75" i="1"/>
  <c r="E75" i="1"/>
  <c r="H74" i="1"/>
  <c r="E74" i="1"/>
  <c r="H73" i="1"/>
  <c r="G73" i="1"/>
  <c r="F73" i="1"/>
  <c r="E73" i="1"/>
  <c r="D73" i="1"/>
  <c r="C73" i="1"/>
  <c r="H72" i="1"/>
  <c r="E72" i="1"/>
  <c r="H71" i="1"/>
  <c r="E71" i="1"/>
  <c r="H70" i="1"/>
  <c r="E70" i="1"/>
  <c r="H69" i="1"/>
  <c r="G69" i="1"/>
  <c r="F69" i="1"/>
  <c r="E69" i="1"/>
  <c r="D69" i="1"/>
  <c r="C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H61" i="1"/>
  <c r="G61" i="1"/>
  <c r="F61" i="1"/>
  <c r="E61" i="1"/>
  <c r="D61" i="1"/>
  <c r="C61" i="1"/>
  <c r="H60" i="1"/>
  <c r="E60" i="1"/>
  <c r="H59" i="1"/>
  <c r="E59" i="1"/>
  <c r="H58" i="1"/>
  <c r="E58" i="1"/>
  <c r="H57" i="1"/>
  <c r="G57" i="1"/>
  <c r="F57" i="1"/>
  <c r="E57" i="1"/>
  <c r="D57" i="1"/>
  <c r="C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G47" i="1"/>
  <c r="F47" i="1"/>
  <c r="E47" i="1"/>
  <c r="D47" i="1"/>
  <c r="C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G37" i="1"/>
  <c r="F37" i="1"/>
  <c r="E37" i="1"/>
  <c r="D37" i="1"/>
  <c r="C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G27" i="1"/>
  <c r="F27" i="1"/>
  <c r="E27" i="1"/>
  <c r="D27" i="1"/>
  <c r="C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G17" i="1"/>
  <c r="F17" i="1"/>
  <c r="E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<sst xmlns="http://schemas.openxmlformats.org/spreadsheetml/2006/main" count="94" uniqueCount="94">
  <si>
    <t>ASEC_EAEPEDCOG_2doTRIM_T0</t>
  </si>
  <si>
    <t>Colegio de Bachilleres del Estado de Chihuahua</t>
  </si>
  <si>
    <t xml:space="preserve">Estado Analítico del Ejercicio del Presupuesto de Egresos </t>
  </si>
  <si>
    <t xml:space="preserve">Clasificación por Objeto del Gasto (Capítulo y Concepto) </t>
  </si>
  <si>
    <t>Del 01 de enero al 31 de diciembre del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</si>
  <si>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</si>
  <si>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</si>
  <si>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</si>
  <si>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</si>
  <si>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</si>
  <si>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</si>
  <si>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</si>
  <si>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</si>
  <si>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</si>
  <si>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</si>
  <si>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</si>
  <si>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</si>
  <si>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</si>
  <si>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</si>
  <si>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</si>
  <si>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</si>
  <si>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</si>
  <si>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</si>
  <si>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</si>
  <si>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</si>
  <si>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</si>
  <si>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</si>
  <si>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</si>
  <si>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</si>
  <si>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</si>
  <si>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</si>
  <si>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</si>
  <si>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</si>
  <si>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</si>
  <si>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</si>
  <si>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</si>
  <si>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</si>
  <si>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</si>
  <si>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</si>
  <si>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</si>
  <si>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</si>
  <si>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</si>
  <si>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</si>
  <si>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</si>
  <si>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</si>
  <si>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</si>
  <si>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</si>
  <si>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</si>
  <si>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</si>
  <si>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</si>
  <si>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</si>
  <si>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</si>
  <si>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</si>
  <si>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</si>
  <si>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</si>
  <si>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</si>
  <si>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</si>
  <si>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</si>
  <si>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</si>
  <si>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</si>
  <si>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</si>
  <si>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</si>
  <si>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</si>
  <si>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</si>
  <si>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</si>
  <si>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</si>
  <si>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</si>
  <si>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</si>
  <si>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</si>
  <si>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</si>
  <si>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</si>
  <si>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</si>
  <si>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</si>
  <si>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</si>
  <si>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</si>
  <si>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</si>
  <si>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</si>
  <si>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</si>
  <si>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</si>
  <si>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</si>
  <si>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</si>
  <si>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</si>
  <si>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</si>
  <si>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</si>
  <si>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</si>
  <si>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</si>
  <si>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</si>
  <si>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</si>
  <si>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                            _____________________________________________</t>
  </si>
  <si>
    <t xml:space="preserve">                                  MTRO. REYES HUMBERTO DE LAS CASAS MUÑOZ</t>
  </si>
  <si>
    <t>LIC. LILIA LIZETH DURÁN NEVÁREZ</t>
  </si>
  <si>
    <t xml:space="preserve">                                                   DIRECTOR GENERAL    </t>
  </si>
  <si>
    <t xml:space="preserve">                           ____________________________________</t>
  </si>
  <si>
    <t xml:space="preserve">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</si>
</sst>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Border="1" applyAlignment="1" applyProtection="1">
      <alignment horizontal="right" vertical="center"/>
      <protection locked="0"/>
    </xf>
    <xf numFmtId="164" fontId="5" fillId="0" borderId="9" xfId="1" applyNumberFormat="1" applyFont="1" applyBorder="1" applyAlignment="1" applyProtection="1">
      <alignment horizontal="right" vertical="center"/>
      <protection locked="0"/>
    </xf>
    <xf numFmtId="164" fontId="5" fillId="0" borderId="11" xfId="1" applyNumberFormat="1" applyFont="1" applyBorder="1" applyAlignment="1" applyProtection="1">
      <alignment horizontal="right" vertical="center"/>
      <protection locked="0"/>
    </xf>
    <xf numFmtId="164" fontId="5" fillId="0" borderId="10" xfId="1" applyNumberFormat="1" applyFont="1" applyBorder="1" applyAlignment="1" applyProtection="1">
      <alignment horizontal="right" vertical="center"/>
      <protection locked="0"/>
    </xf>
    <xf numFmtId="164" fontId="4" fillId="0" borderId="14" xfId="1" applyNumberFormat="1" applyFont="1" applyBorder="1" applyAlignment="1">
      <alignment horizontal="right" vertical="center"/>
    </xf>
    <xf numFmtId="164" fontId="4" fillId="0" borderId="9" xfId="1" applyNumberFormat="1" applyFont="1" applyBorder="1" applyAlignment="1">
      <alignment horizontal="right" vertical="center"/>
    </xf>
    <xf numFmtId="164" fontId="5" fillId="0" borderId="9" xfId="1" applyNumberFormat="1" applyFont="1" applyBorder="1" applyAlignment="1">
      <alignment horizontal="right" vertical="center"/>
    </xf>
    <xf numFmtId="164" fontId="5" fillId="0" borderId="10" xfId="1" applyNumberFormat="1" applyFont="1" applyBorder="1" applyAlignment="1">
      <alignment horizontal="right" vertical="center"/>
    </xf>
    <xf numFmtId="164" fontId="5" fillId="0" borderId="14" xfId="1" applyNumberFormat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4" fontId="5" fillId="3" borderId="14" xfId="1" applyNumberFormat="1" applyFont="1" applyFill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Normal="100" workbookViewId="0">
      <selection activeCell="B3" sqref="B3:H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28515625" style="1" bestFit="1" customWidth="1"/>
    <col min="4" max="4" width="13.85546875" style="1" bestFit="1" customWidth="1"/>
    <col min="5" max="6" width="15.28515625" style="1" bestFit="1" customWidth="1"/>
    <col min="7" max="7" width="14.42578125" style="1" bestFit="1" customWidth="1"/>
    <col min="8" max="8" width="15.28515625" style="1" bestFit="1" customWidth="1"/>
    <col min="9" max="9" width="4.7109375" style="1" customWidth="1"/>
    <col min="10" max="10" width="11.42578125" style="1" customWidth="1"/>
    <col min="11" max="16384" width="11.42578125" style="1"/>
  </cols>
  <sheetData>
    <row r="1" spans="2:9" ht="15" customHeight="1" x14ac:dyDescent="0.2">
      <c r="I1" s="2" t="s">
        <v>0</v>
      </c>
    </row>
    <row r="2" spans="2:9" ht="15" customHeight="1" x14ac:dyDescent="0.2">
      <c r="B2" s="25" t="s">
        <v>1</v>
      </c>
      <c r="C2" s="26"/>
      <c r="D2" s="26"/>
      <c r="E2" s="26"/>
      <c r="F2" s="26"/>
      <c r="G2" s="26"/>
      <c r="H2" s="27"/>
    </row>
    <row r="3" spans="2:9" x14ac:dyDescent="0.2">
      <c r="B3" s="28" t="s">
        <v>2</v>
      </c>
      <c r="C3" s="29"/>
      <c r="D3" s="29"/>
      <c r="E3" s="29"/>
      <c r="F3" s="29"/>
      <c r="G3" s="29"/>
      <c r="H3" s="30"/>
    </row>
    <row r="4" spans="2:9" x14ac:dyDescent="0.2">
      <c r="B4" s="28" t="s">
        <v>3</v>
      </c>
      <c r="C4" s="29"/>
      <c r="D4" s="29"/>
      <c r="E4" s="29"/>
      <c r="F4" s="29"/>
      <c r="G4" s="29"/>
      <c r="H4" s="30"/>
    </row>
    <row r="5" spans="2:9" x14ac:dyDescent="0.2">
      <c r="B5" s="31" t="s">
        <v>4</v>
      </c>
      <c r="C5" s="32"/>
      <c r="D5" s="32"/>
      <c r="E5" s="32"/>
      <c r="F5" s="32"/>
      <c r="G5" s="32"/>
      <c r="H5" s="33"/>
    </row>
    <row r="6" spans="2:9" x14ac:dyDescent="0.2">
      <c r="B6" s="34" t="s">
        <v>5</v>
      </c>
      <c r="C6" s="37" t="s">
        <v>6</v>
      </c>
      <c r="D6" s="38"/>
      <c r="E6" s="38"/>
      <c r="F6" s="38"/>
      <c r="G6" s="39"/>
      <c r="H6" s="40" t="s">
        <v>7</v>
      </c>
    </row>
    <row r="7" spans="2:9" ht="24" x14ac:dyDescent="0.2">
      <c r="B7" s="35"/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41"/>
    </row>
    <row r="8" spans="2:9" ht="15.75" customHeight="1" x14ac:dyDescent="0.2">
      <c r="B8" s="36"/>
      <c r="C8" s="4">
        <v>1</v>
      </c>
      <c r="D8" s="4">
        <v>2</v>
      </c>
      <c r="E8" s="4" t="s">
        <v>13</v>
      </c>
      <c r="F8" s="4">
        <v>4</v>
      </c>
      <c r="G8" s="4">
        <v>5</v>
      </c>
      <c r="H8" s="5" t="s">
        <v>14</v>
      </c>
    </row>
    <row r="9" spans="2:9" ht="24" customHeight="1" x14ac:dyDescent="0.2">
      <c r="B9" s="6" t="s">
        <v>15</v>
      </c>
      <c r="C9" s="16">
        <f>SUM(C10:C16)</f>
        <v>981763948.5999999</v>
      </c>
      <c r="D9" s="16">
        <f>SUM(D10:D16)</f>
        <v>107443435.0013535</v>
      </c>
      <c r="E9" s="16">
        <f t="shared" ref="E9:E26" si="0">C9+D9</f>
        <v>1089207383.6013534</v>
      </c>
      <c r="F9" s="16">
        <f>SUM(F10:F16)</f>
        <v>1075954952.47</v>
      </c>
      <c r="G9" s="16">
        <f>SUM(G10:G16)</f>
        <v>918714838.47000003</v>
      </c>
      <c r="H9" s="16">
        <f t="shared" ref="H9:H40" si="1">E9-F9</f>
        <v>13252431.131353378</v>
      </c>
    </row>
    <row r="10" spans="2:9" ht="12" customHeight="1" x14ac:dyDescent="0.2">
      <c r="B10" s="11" t="s">
        <v>16</v>
      </c>
      <c r="C10" s="12">
        <v>560935618.62</v>
      </c>
      <c r="D10" s="13">
        <v>31078784.955000091</v>
      </c>
      <c r="E10" s="18">
        <f t="shared" si="0"/>
        <v>592014403.57500005</v>
      </c>
      <c r="F10" s="24">
        <v>592014403.58000004</v>
      </c>
      <c r="G10" s="24">
        <v>592014403.57999992</v>
      </c>
      <c r="H10" s="20">
        <f t="shared" si="1"/>
        <v>-4.999995231628418E-3</v>
      </c>
    </row>
    <row r="11" spans="2:9" ht="12" customHeight="1" x14ac:dyDescent="0.2">
      <c r="B11" s="11" t="s">
        <v>17</v>
      </c>
      <c r="C11" s="12">
        <v>300000</v>
      </c>
      <c r="D11" s="13">
        <v>552000</v>
      </c>
      <c r="E11" s="18">
        <f t="shared" si="0"/>
        <v>852000</v>
      </c>
      <c r="F11" s="24">
        <v>852000</v>
      </c>
      <c r="G11" s="24">
        <v>27316656.129999999</v>
      </c>
      <c r="H11" s="20">
        <f t="shared" si="1"/>
        <v>0</v>
      </c>
    </row>
    <row r="12" spans="2:9" ht="12" customHeight="1" x14ac:dyDescent="0.2">
      <c r="B12" s="11" t="s">
        <v>18</v>
      </c>
      <c r="C12" s="12">
        <v>203155475.62</v>
      </c>
      <c r="D12" s="13">
        <v>38115925.103999645</v>
      </c>
      <c r="E12" s="18">
        <f t="shared" si="0"/>
        <v>241271400.72399965</v>
      </c>
      <c r="F12" s="24">
        <v>241271400.72</v>
      </c>
      <c r="G12" s="24">
        <v>165016109.24000001</v>
      </c>
      <c r="H12" s="20">
        <f t="shared" si="1"/>
        <v>3.9996504783630371E-3</v>
      </c>
    </row>
    <row r="13" spans="2:9" ht="12" customHeight="1" x14ac:dyDescent="0.2">
      <c r="B13" s="11" t="s">
        <v>19</v>
      </c>
      <c r="C13" s="12">
        <v>90233042.799999997</v>
      </c>
      <c r="D13" s="13">
        <v>1205045.2623537201</v>
      </c>
      <c r="E13" s="18">
        <f>C13+D13</f>
        <v>91438088.062353715</v>
      </c>
      <c r="F13" s="24">
        <v>91438088.060000002</v>
      </c>
      <c r="G13" s="24">
        <v>71319176.75</v>
      </c>
      <c r="H13" s="20">
        <f t="shared" si="1"/>
        <v>2.3537129163742065E-3</v>
      </c>
    </row>
    <row r="14" spans="2:9" ht="12" customHeight="1" x14ac:dyDescent="0.2">
      <c r="B14" s="11" t="s">
        <v>20</v>
      </c>
      <c r="C14" s="12">
        <v>75930934.299999997</v>
      </c>
      <c r="D14" s="13">
        <v>12286243.470000049</v>
      </c>
      <c r="E14" s="18">
        <f t="shared" si="0"/>
        <v>88217177.770000041</v>
      </c>
      <c r="F14" s="24">
        <v>88217177.769999996</v>
      </c>
      <c r="G14" s="24">
        <v>7369831.4399999995</v>
      </c>
      <c r="H14" s="20">
        <f t="shared" si="1"/>
        <v>0</v>
      </c>
    </row>
    <row r="15" spans="2:9" ht="12" customHeight="1" x14ac:dyDescent="0.2">
      <c r="B15" s="11" t="s">
        <v>21</v>
      </c>
      <c r="C15" s="12">
        <v>0</v>
      </c>
      <c r="D15" s="13">
        <v>0</v>
      </c>
      <c r="E15" s="18">
        <f t="shared" si="0"/>
        <v>0</v>
      </c>
      <c r="F15" s="24">
        <v>0</v>
      </c>
      <c r="G15" s="24">
        <v>0</v>
      </c>
      <c r="H15" s="20">
        <f t="shared" si="1"/>
        <v>0</v>
      </c>
    </row>
    <row r="16" spans="2:9" ht="12" customHeight="1" x14ac:dyDescent="0.2">
      <c r="B16" s="11" t="s">
        <v>22</v>
      </c>
      <c r="C16" s="12">
        <v>51208877.259999998</v>
      </c>
      <c r="D16" s="13">
        <v>24205436.210000001</v>
      </c>
      <c r="E16" s="18">
        <f t="shared" si="0"/>
        <v>75414313.469999999</v>
      </c>
      <c r="F16" s="24">
        <v>62161882.339999996</v>
      </c>
      <c r="G16" s="24">
        <v>55678661.329999998</v>
      </c>
      <c r="H16" s="20">
        <f t="shared" si="1"/>
        <v>13252431.130000003</v>
      </c>
    </row>
    <row r="17" spans="2:8" ht="24" customHeight="1" x14ac:dyDescent="0.2">
      <c r="B17" s="6" t="s">
        <v>23</v>
      </c>
      <c r="C17" s="16">
        <f>SUM(C18:C26)</f>
        <v>12689448.75</v>
      </c>
      <c r="D17" s="16">
        <f>SUM(D18:D26)</f>
        <v>4792447.6320000002</v>
      </c>
      <c r="E17" s="16">
        <f t="shared" si="0"/>
        <v>17481896.381999999</v>
      </c>
      <c r="F17" s="16">
        <f>SUM(F18:F26)</f>
        <v>13196281.02</v>
      </c>
      <c r="G17" s="16">
        <f>SUM(G18:G26)</f>
        <v>10965941.209999999</v>
      </c>
      <c r="H17" s="16">
        <f t="shared" si="1"/>
        <v>4285615.3619999997</v>
      </c>
    </row>
    <row r="18" spans="2:8" ht="24" x14ac:dyDescent="0.2">
      <c r="B18" s="9" t="s">
        <v>24</v>
      </c>
      <c r="C18" s="12">
        <v>5096095</v>
      </c>
      <c r="D18" s="13">
        <v>1388121.9900000002</v>
      </c>
      <c r="E18" s="18">
        <f t="shared" si="0"/>
        <v>6484216.9900000002</v>
      </c>
      <c r="F18" s="12">
        <v>5821664.4499999993</v>
      </c>
      <c r="G18" s="12">
        <v>4974532.05</v>
      </c>
      <c r="H18" s="20">
        <f t="shared" si="1"/>
        <v>662552.54000000097</v>
      </c>
    </row>
    <row r="19" spans="2:8" ht="12" customHeight="1" x14ac:dyDescent="0.2">
      <c r="B19" s="9" t="s">
        <v>25</v>
      </c>
      <c r="C19" s="12">
        <v>452618.75</v>
      </c>
      <c r="D19" s="13">
        <v>382490.14</v>
      </c>
      <c r="E19" s="18">
        <f t="shared" si="0"/>
        <v>835108.89</v>
      </c>
      <c r="F19" s="12">
        <v>579536.27</v>
      </c>
      <c r="G19" s="12">
        <v>454479.66000000003</v>
      </c>
      <c r="H19" s="20">
        <f t="shared" si="1"/>
        <v>255572.62</v>
      </c>
    </row>
    <row r="20" spans="2:8" ht="12" customHeight="1" x14ac:dyDescent="0.2">
      <c r="B20" s="9" t="s">
        <v>26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27</v>
      </c>
      <c r="C21" s="12">
        <v>1030000</v>
      </c>
      <c r="D21" s="13">
        <v>1375864.67</v>
      </c>
      <c r="E21" s="18">
        <f t="shared" si="0"/>
        <v>2405864.67</v>
      </c>
      <c r="F21" s="12">
        <v>2147650.44</v>
      </c>
      <c r="G21" s="12">
        <v>1897057.0899999999</v>
      </c>
      <c r="H21" s="20">
        <f t="shared" si="1"/>
        <v>258214.22999999998</v>
      </c>
    </row>
    <row r="22" spans="2:8" ht="12" customHeight="1" x14ac:dyDescent="0.2">
      <c r="B22" s="9" t="s">
        <v>28</v>
      </c>
      <c r="C22" s="12">
        <v>2775000</v>
      </c>
      <c r="D22" s="13">
        <v>-617407.26</v>
      </c>
      <c r="E22" s="18">
        <f t="shared" si="0"/>
        <v>2157592.7400000002</v>
      </c>
      <c r="F22" s="12">
        <v>215569.3</v>
      </c>
      <c r="G22" s="12">
        <v>172626.09999999998</v>
      </c>
      <c r="H22" s="20">
        <f t="shared" si="1"/>
        <v>1942023.4400000002</v>
      </c>
    </row>
    <row r="23" spans="2:8" ht="12" customHeight="1" x14ac:dyDescent="0.2">
      <c r="B23" s="9" t="s">
        <v>29</v>
      </c>
      <c r="C23" s="12">
        <v>720025</v>
      </c>
      <c r="D23" s="13">
        <v>52292.851999999839</v>
      </c>
      <c r="E23" s="18">
        <f t="shared" si="0"/>
        <v>772317.85199999984</v>
      </c>
      <c r="F23" s="12">
        <v>772317.85</v>
      </c>
      <c r="G23" s="12">
        <v>733882.36</v>
      </c>
      <c r="H23" s="20">
        <f t="shared" si="1"/>
        <v>1.999999862164259E-3</v>
      </c>
    </row>
    <row r="24" spans="2:8" ht="12" customHeight="1" x14ac:dyDescent="0.2">
      <c r="B24" s="9" t="s">
        <v>30</v>
      </c>
      <c r="C24" s="12">
        <v>2515710</v>
      </c>
      <c r="D24" s="13">
        <v>-758645.92999999993</v>
      </c>
      <c r="E24" s="18">
        <f t="shared" si="0"/>
        <v>1757064.07</v>
      </c>
      <c r="F24" s="12">
        <v>1757064.0700000003</v>
      </c>
      <c r="G24" s="12">
        <v>973520.53000000026</v>
      </c>
      <c r="H24" s="20">
        <f t="shared" si="1"/>
        <v>0</v>
      </c>
    </row>
    <row r="25" spans="2:8" ht="12" customHeight="1" x14ac:dyDescent="0.2">
      <c r="B25" s="9" t="s">
        <v>31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32</v>
      </c>
      <c r="C26" s="12">
        <v>100000</v>
      </c>
      <c r="D26" s="13">
        <v>2969731.17</v>
      </c>
      <c r="E26" s="18">
        <f t="shared" si="0"/>
        <v>3069731.17</v>
      </c>
      <c r="F26" s="12">
        <v>1902478.64</v>
      </c>
      <c r="G26" s="12">
        <v>1759843.42</v>
      </c>
      <c r="H26" s="20">
        <f t="shared" si="1"/>
        <v>1167252.53</v>
      </c>
    </row>
    <row r="27" spans="2:8" ht="20.100000000000001" customHeight="1" x14ac:dyDescent="0.2">
      <c r="B27" s="6" t="s">
        <v>33</v>
      </c>
      <c r="C27" s="16">
        <f>SUM(C28:C36)</f>
        <v>120120770</v>
      </c>
      <c r="D27" s="16">
        <f>SUM(D28:D36)</f>
        <v>-11065271.608000003</v>
      </c>
      <c r="E27" s="16">
        <f>D27+C27</f>
        <v>109055498.39199999</v>
      </c>
      <c r="F27" s="16">
        <f>SUM(F28:F36)</f>
        <v>77715369.060000002</v>
      </c>
      <c r="G27" s="16">
        <f>SUM(G28:G36)</f>
        <v>62759136.950000003</v>
      </c>
      <c r="H27" s="16">
        <f t="shared" si="1"/>
        <v>31340129.331999987</v>
      </c>
    </row>
    <row r="28" spans="2:8" x14ac:dyDescent="0.2">
      <c r="B28" s="9" t="s">
        <v>34</v>
      </c>
      <c r="C28" s="12">
        <v>18370000</v>
      </c>
      <c r="D28" s="13">
        <v>2958248.8819999965</v>
      </c>
      <c r="E28" s="18">
        <f t="shared" ref="E28:E36" si="2">C28+D28</f>
        <v>21328248.881999996</v>
      </c>
      <c r="F28" s="12">
        <v>17991840.309999999</v>
      </c>
      <c r="G28" s="12">
        <v>17552305.489999998</v>
      </c>
      <c r="H28" s="20">
        <f t="shared" si="1"/>
        <v>3336408.5719999969</v>
      </c>
    </row>
    <row r="29" spans="2:8" x14ac:dyDescent="0.2">
      <c r="B29" s="9" t="s">
        <v>35</v>
      </c>
      <c r="C29" s="12">
        <v>1240000</v>
      </c>
      <c r="D29" s="13">
        <v>544259.68999999994</v>
      </c>
      <c r="E29" s="18">
        <f t="shared" si="2"/>
        <v>1784259.69</v>
      </c>
      <c r="F29" s="12">
        <v>1521219.72</v>
      </c>
      <c r="G29" s="12">
        <v>1379820.39</v>
      </c>
      <c r="H29" s="20">
        <f t="shared" si="1"/>
        <v>263039.96999999997</v>
      </c>
    </row>
    <row r="30" spans="2:8" ht="12" customHeight="1" x14ac:dyDescent="0.2">
      <c r="B30" s="9" t="s">
        <v>36</v>
      </c>
      <c r="C30" s="12">
        <v>7547274.4699999997</v>
      </c>
      <c r="D30" s="13">
        <v>-3225658.7300000004</v>
      </c>
      <c r="E30" s="18">
        <f t="shared" si="2"/>
        <v>4321615.7399999993</v>
      </c>
      <c r="F30" s="12">
        <v>1760274.99</v>
      </c>
      <c r="G30" s="12">
        <v>1689517.31</v>
      </c>
      <c r="H30" s="20">
        <f t="shared" si="1"/>
        <v>2561340.7499999991</v>
      </c>
    </row>
    <row r="31" spans="2:8" x14ac:dyDescent="0.2">
      <c r="B31" s="9" t="s">
        <v>37</v>
      </c>
      <c r="C31" s="12">
        <v>5309689.2</v>
      </c>
      <c r="D31" s="13">
        <v>-1022480.24</v>
      </c>
      <c r="E31" s="18">
        <f t="shared" si="2"/>
        <v>4287208.96</v>
      </c>
      <c r="F31" s="12">
        <v>4287208.96</v>
      </c>
      <c r="G31" s="12">
        <v>4166949.9500000007</v>
      </c>
      <c r="H31" s="20">
        <f t="shared" si="1"/>
        <v>0</v>
      </c>
    </row>
    <row r="32" spans="2:8" ht="24" x14ac:dyDescent="0.2">
      <c r="B32" s="9" t="s">
        <v>38</v>
      </c>
      <c r="C32" s="12">
        <v>10416087.5</v>
      </c>
      <c r="D32" s="13">
        <v>-2331113.2899999996</v>
      </c>
      <c r="E32" s="18">
        <f t="shared" si="2"/>
        <v>8084974.2100000009</v>
      </c>
      <c r="F32" s="12">
        <v>4530873.1399999997</v>
      </c>
      <c r="G32" s="12">
        <v>4223040.3899999997</v>
      </c>
      <c r="H32" s="20">
        <f t="shared" si="1"/>
        <v>3554101.0700000012</v>
      </c>
    </row>
    <row r="33" spans="2:8" x14ac:dyDescent="0.2">
      <c r="B33" s="9" t="s">
        <v>39</v>
      </c>
      <c r="C33" s="12">
        <v>100000</v>
      </c>
      <c r="D33" s="13">
        <v>746606.41</v>
      </c>
      <c r="E33" s="18">
        <f t="shared" si="2"/>
        <v>846606.41</v>
      </c>
      <c r="F33" s="12">
        <v>846606.41000000015</v>
      </c>
      <c r="G33" s="12">
        <v>846606.41000000015</v>
      </c>
      <c r="H33" s="20">
        <f t="shared" si="1"/>
        <v>0</v>
      </c>
    </row>
    <row r="34" spans="2:8" x14ac:dyDescent="0.2">
      <c r="B34" s="9" t="s">
        <v>40</v>
      </c>
      <c r="C34" s="12">
        <v>2369006.4500000002</v>
      </c>
      <c r="D34" s="13">
        <v>200580.33000000002</v>
      </c>
      <c r="E34" s="18">
        <f t="shared" si="2"/>
        <v>2569586.7800000003</v>
      </c>
      <c r="F34" s="12">
        <v>2169848.7999999998</v>
      </c>
      <c r="G34" s="12">
        <v>2169848.7999999998</v>
      </c>
      <c r="H34" s="20">
        <f t="shared" si="1"/>
        <v>399737.98000000045</v>
      </c>
    </row>
    <row r="35" spans="2:8" x14ac:dyDescent="0.2">
      <c r="B35" s="9" t="s">
        <v>41</v>
      </c>
      <c r="C35" s="12">
        <v>14017600</v>
      </c>
      <c r="D35" s="13">
        <v>-8016121.04</v>
      </c>
      <c r="E35" s="18">
        <f t="shared" si="2"/>
        <v>6001478.96</v>
      </c>
      <c r="F35" s="12">
        <v>4050572.96</v>
      </c>
      <c r="G35" s="12">
        <v>3914504.52</v>
      </c>
      <c r="H35" s="20">
        <f t="shared" si="1"/>
        <v>1950906</v>
      </c>
    </row>
    <row r="36" spans="2:8" x14ac:dyDescent="0.2">
      <c r="B36" s="9" t="s">
        <v>42</v>
      </c>
      <c r="C36" s="12">
        <v>60751112.379999995</v>
      </c>
      <c r="D36" s="13">
        <v>-919593.62000000011</v>
      </c>
      <c r="E36" s="18">
        <f t="shared" si="2"/>
        <v>59831518.759999998</v>
      </c>
      <c r="F36" s="12">
        <v>40556923.769999996</v>
      </c>
      <c r="G36" s="12">
        <v>26816543.690000001</v>
      </c>
      <c r="H36" s="20">
        <f t="shared" si="1"/>
        <v>19274594.990000002</v>
      </c>
    </row>
    <row r="37" spans="2:8" ht="20.100000000000001" customHeight="1" x14ac:dyDescent="0.2">
      <c r="B37" s="7" t="s">
        <v>43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44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45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46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47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48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49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50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51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x14ac:dyDescent="0.2">
      <c r="B46" s="10" t="s">
        <v>52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53</v>
      </c>
      <c r="C47" s="16">
        <f>SUM(C48:C56)</f>
        <v>9327329</v>
      </c>
      <c r="D47" s="16">
        <f>SUM(D48:D56)</f>
        <v>-1842447.6300000001</v>
      </c>
      <c r="E47" s="16">
        <f t="shared" si="3"/>
        <v>7484881.3700000001</v>
      </c>
      <c r="F47" s="16">
        <f>SUM(F48:F56)</f>
        <v>3042660.12</v>
      </c>
      <c r="G47" s="16">
        <f>SUM(G48:G56)</f>
        <v>1122476.3899999999</v>
      </c>
      <c r="H47" s="16">
        <f t="shared" si="4"/>
        <v>4442221.25</v>
      </c>
    </row>
    <row r="48" spans="2:8" x14ac:dyDescent="0.2">
      <c r="B48" s="9" t="s">
        <v>54</v>
      </c>
      <c r="C48" s="12">
        <v>1970000</v>
      </c>
      <c r="D48" s="13">
        <v>-407343.10000000009</v>
      </c>
      <c r="E48" s="18">
        <f t="shared" si="3"/>
        <v>1562656.9</v>
      </c>
      <c r="F48" s="12">
        <v>61743.49</v>
      </c>
      <c r="G48" s="12">
        <v>21755.909999999996</v>
      </c>
      <c r="H48" s="20">
        <f t="shared" si="4"/>
        <v>1500913.41</v>
      </c>
    </row>
    <row r="49" spans="2:8" x14ac:dyDescent="0.2">
      <c r="B49" s="9" t="s">
        <v>55</v>
      </c>
      <c r="C49" s="12">
        <v>0</v>
      </c>
      <c r="D49" s="13">
        <v>351617.63</v>
      </c>
      <c r="E49" s="18">
        <f t="shared" si="3"/>
        <v>351617.63</v>
      </c>
      <c r="F49" s="12">
        <v>316457.58</v>
      </c>
      <c r="G49" s="12">
        <v>298459.02</v>
      </c>
      <c r="H49" s="20">
        <f t="shared" si="4"/>
        <v>35160.049999999988</v>
      </c>
    </row>
    <row r="50" spans="2:8" x14ac:dyDescent="0.2">
      <c r="B50" s="9" t="s">
        <v>56</v>
      </c>
      <c r="C50" s="12">
        <v>300000</v>
      </c>
      <c r="D50" s="13">
        <v>0</v>
      </c>
      <c r="E50" s="18">
        <f t="shared" si="3"/>
        <v>300000</v>
      </c>
      <c r="F50" s="12">
        <v>0</v>
      </c>
      <c r="G50" s="12">
        <v>0</v>
      </c>
      <c r="H50" s="20">
        <f t="shared" si="4"/>
        <v>300000</v>
      </c>
    </row>
    <row r="51" spans="2:8" x14ac:dyDescent="0.2">
      <c r="B51" s="9" t="s">
        <v>57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58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59</v>
      </c>
      <c r="C53" s="12">
        <v>2332329</v>
      </c>
      <c r="D53" s="13">
        <v>-407226.86</v>
      </c>
      <c r="E53" s="18">
        <f t="shared" si="3"/>
        <v>1925102.1400000001</v>
      </c>
      <c r="F53" s="12">
        <v>360053.17</v>
      </c>
      <c r="G53" s="12">
        <v>197541.52</v>
      </c>
      <c r="H53" s="20">
        <f t="shared" si="4"/>
        <v>1565048.9700000002</v>
      </c>
    </row>
    <row r="54" spans="2:8" x14ac:dyDescent="0.2">
      <c r="B54" s="9" t="s">
        <v>60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61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62</v>
      </c>
      <c r="C56" s="12">
        <v>4725000</v>
      </c>
      <c r="D56" s="13">
        <v>-1379495.3</v>
      </c>
      <c r="E56" s="18">
        <f t="shared" si="3"/>
        <v>3345504.7</v>
      </c>
      <c r="F56" s="12">
        <v>2304405.88</v>
      </c>
      <c r="G56" s="12">
        <v>604719.93999999994</v>
      </c>
      <c r="H56" s="20">
        <f t="shared" si="4"/>
        <v>1041098.8200000003</v>
      </c>
    </row>
    <row r="57" spans="2:8" ht="20.100000000000001" customHeight="1" x14ac:dyDescent="0.2">
      <c r="B57" s="6" t="s">
        <v>63</v>
      </c>
      <c r="C57" s="16">
        <f>SUM(C58:C60)</f>
        <v>500000</v>
      </c>
      <c r="D57" s="16">
        <f>SUM(D58:D60)</f>
        <v>3598115.6000000006</v>
      </c>
      <c r="E57" s="16">
        <f t="shared" si="3"/>
        <v>4098115.6000000006</v>
      </c>
      <c r="F57" s="16">
        <f>SUM(F58:F60)</f>
        <v>908489.38</v>
      </c>
      <c r="G57" s="16">
        <f>SUM(G58:G60)</f>
        <v>511098.26</v>
      </c>
      <c r="H57" s="16">
        <f t="shared" si="4"/>
        <v>3189626.2200000007</v>
      </c>
    </row>
    <row r="58" spans="2:8" x14ac:dyDescent="0.2">
      <c r="B58" s="9" t="s">
        <v>64</v>
      </c>
      <c r="C58" s="12">
        <v>0</v>
      </c>
      <c r="D58" s="13">
        <v>2801491.1500000004</v>
      </c>
      <c r="E58" s="18">
        <f t="shared" si="3"/>
        <v>2801491.1500000004</v>
      </c>
      <c r="F58" s="12">
        <v>908489.38</v>
      </c>
      <c r="G58" s="12">
        <v>511098.26</v>
      </c>
      <c r="H58" s="20">
        <f t="shared" si="4"/>
        <v>1893001.7700000005</v>
      </c>
    </row>
    <row r="59" spans="2:8" x14ac:dyDescent="0.2">
      <c r="B59" s="9" t="s">
        <v>65</v>
      </c>
      <c r="C59" s="12">
        <v>500000</v>
      </c>
      <c r="D59" s="13">
        <v>796624.45</v>
      </c>
      <c r="E59" s="18">
        <f t="shared" si="3"/>
        <v>1296624.45</v>
      </c>
      <c r="F59" s="12">
        <v>0</v>
      </c>
      <c r="G59" s="12">
        <v>0</v>
      </c>
      <c r="H59" s="18">
        <f t="shared" si="4"/>
        <v>1296624.45</v>
      </c>
    </row>
    <row r="60" spans="2:8" x14ac:dyDescent="0.2">
      <c r="B60" s="9" t="s">
        <v>66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67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68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69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70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71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72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73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74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75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76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77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78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79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80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81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82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83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84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85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x14ac:dyDescent="0.2">
      <c r="B80" s="10" t="s">
        <v>86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x14ac:dyDescent="0.2">
      <c r="B81" s="8" t="s">
        <v>87</v>
      </c>
      <c r="C81" s="22">
        <f>SUM(C73,C69,C61,C57,C47,C27,C37,C17,C9)</f>
        <v>1124401496.3499999</v>
      </c>
      <c r="D81" s="22">
        <f>SUM(D73,D69,D61,D57,D47,D37,D27,D17,D9)</f>
        <v>102926278.99535351</v>
      </c>
      <c r="E81" s="22">
        <f>C81+D81</f>
        <v>1227327775.3453534</v>
      </c>
      <c r="F81" s="22">
        <f>SUM(F73,F69,F61,F57,F47,F37,F17,F27,F9)</f>
        <v>1170817752.05</v>
      </c>
      <c r="G81" s="22">
        <f>SUM(G73,G69,G61,G57,G47,G37,G27,G17,G9)</f>
        <v>994073491.27999997</v>
      </c>
      <c r="H81" s="22">
        <f t="shared" si="5"/>
        <v>56510023.295353413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>
      <c r="B86" s="23" t="s">
        <v>88</v>
      </c>
      <c r="D86" s="23" t="s">
        <v>92</v>
      </c>
    </row>
    <row r="87" spans="2:8" s="23" customFormat="1" x14ac:dyDescent="0.2">
      <c r="B87" s="23" t="s">
        <v>89</v>
      </c>
      <c r="E87" s="23" t="s">
        <v>90</v>
      </c>
    </row>
    <row r="88" spans="2:8" s="23" customFormat="1" x14ac:dyDescent="0.2">
      <c r="B88" s="23" t="s">
        <v>91</v>
      </c>
      <c r="E88" s="23" t="s">
        <v>93</v>
      </c>
    </row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password="F376" sheet="1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Footer>&amp;R&amp;"-,Cursiva"&amp;9Pág.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2023-02-03T20:02:29Z</cp:lastPrinted>
  <dcterms:created xsi:type="dcterms:W3CDTF">2019-12-04T16:22:52Z</dcterms:created>
  <dcterms:modified xsi:type="dcterms:W3CDTF">2023-02-03T20:02:31Z</dcterms:modified>
</cp:coreProperties>
</file>